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partments" sheetId="1" r:id="rId4"/>
    <sheet state="visible" name="Storage Units" sheetId="2" r:id="rId5"/>
    <sheet state="visible" name="Market Cap Rates" sheetId="3" r:id="rId6"/>
  </sheets>
  <definedNames/>
  <calcPr/>
</workbook>
</file>

<file path=xl/sharedStrings.xml><?xml version="1.0" encoding="utf-8"?>
<sst xmlns="http://schemas.openxmlformats.org/spreadsheetml/2006/main" count="117" uniqueCount="78">
  <si>
    <t>Burton Deal Calculator</t>
  </si>
  <si>
    <t>City</t>
  </si>
  <si>
    <t>Desired CAP Rate</t>
  </si>
  <si>
    <t>State</t>
  </si>
  <si>
    <t>CAP</t>
  </si>
  <si>
    <t>Input "Desired CAP" As</t>
  </si>
  <si>
    <t>Gross Potential Rent Income</t>
  </si>
  <si>
    <t>Cleveland</t>
  </si>
  <si>
    <t>OH</t>
  </si>
  <si>
    <t>Cincinatti</t>
  </si>
  <si>
    <t>Lexington</t>
  </si>
  <si>
    <t>KY</t>
  </si>
  <si>
    <t>Market Vacancy</t>
  </si>
  <si>
    <t>Amelia</t>
  </si>
  <si>
    <t>Houston</t>
  </si>
  <si>
    <t>TX</t>
  </si>
  <si>
    <t>Less Vacancy (6%)</t>
  </si>
  <si>
    <t>Columbus</t>
  </si>
  <si>
    <t>Market Rents</t>
  </si>
  <si>
    <t>Proforma Market Rents</t>
  </si>
  <si>
    <t>Grandview</t>
  </si>
  <si>
    <t>MO</t>
  </si>
  <si>
    <t>Effective Gross Income</t>
  </si>
  <si>
    <t>Cap Ex Budget/Unit</t>
  </si>
  <si>
    <t>Dayton</t>
  </si>
  <si>
    <t>Springfield</t>
  </si>
  <si>
    <t>IL</t>
  </si>
  <si>
    <t>Expense Ratio Total</t>
  </si>
  <si>
    <t>Killeen</t>
  </si>
  <si>
    <t>Number of Units</t>
  </si>
  <si>
    <t>410</t>
  </si>
  <si>
    <t>Cap Ex Budget / Unit</t>
  </si>
  <si>
    <t>Lafayette</t>
  </si>
  <si>
    <t>LA</t>
  </si>
  <si>
    <t>Net Operating Income</t>
  </si>
  <si>
    <t>Charleston</t>
  </si>
  <si>
    <t>Expense Ratio</t>
  </si>
  <si>
    <t>SC</t>
  </si>
  <si>
    <t>Desired CAP All-In Price</t>
  </si>
  <si>
    <t>Danville</t>
  </si>
  <si>
    <t>229</t>
  </si>
  <si>
    <t>Total Rehab</t>
  </si>
  <si>
    <t>Chesapeake</t>
  </si>
  <si>
    <t>VA</t>
  </si>
  <si>
    <t>Standard Assumptions Unless Know Otherwise</t>
  </si>
  <si>
    <t>Tulsa</t>
  </si>
  <si>
    <t>OK</t>
  </si>
  <si>
    <t>Maximum Allowable Offer</t>
  </si>
  <si>
    <t>Shreveport</t>
  </si>
  <si>
    <t>Desired CAP</t>
  </si>
  <si>
    <t>Orange</t>
  </si>
  <si>
    <t>Champaign</t>
  </si>
  <si>
    <t>Stabilized CAP Rate</t>
  </si>
  <si>
    <t>Jackson</t>
  </si>
  <si>
    <t>MS</t>
  </si>
  <si>
    <t>CAP Ex Budget/Unit</t>
  </si>
  <si>
    <t>Houma</t>
  </si>
  <si>
    <t>Value At Stabilization</t>
  </si>
  <si>
    <t>Hampton</t>
  </si>
  <si>
    <t>San Antonio</t>
  </si>
  <si>
    <t>Rome</t>
  </si>
  <si>
    <t>NY</t>
  </si>
  <si>
    <t>Evansville</t>
  </si>
  <si>
    <t>IN</t>
  </si>
  <si>
    <t>Marietta</t>
  </si>
  <si>
    <t>GA</t>
  </si>
  <si>
    <t>Sioux City</t>
  </si>
  <si>
    <t>IA</t>
  </si>
  <si>
    <t>Amarillo</t>
  </si>
  <si>
    <t>Lawrence</t>
  </si>
  <si>
    <t>KS</t>
  </si>
  <si>
    <t>Myrtle Beach</t>
  </si>
  <si>
    <t>Flint</t>
  </si>
  <si>
    <t>MI</t>
  </si>
  <si>
    <t>Nederland</t>
  </si>
  <si>
    <t>Peoria</t>
  </si>
  <si>
    <t>Austin</t>
  </si>
  <si>
    <t>Hattiesburg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</si>
</sst>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"/>
  </numFmts>
  <fonts count="8">
    <font>
      <sz val="10.0"/>
      <color rgb="FF000000"/>
      <name val="Arial"/>
    </font>
    <font>
      <b/>
      <sz val="12.0"/>
    </font>
    <font>
      <color theme="1"/>
      <name val="Calibri"/>
    </font>
    <font>
      <sz val="11.0"/>
      <color rgb="FF000000"/>
      <name val="Calibri"/>
    </font>
    <font>
      <sz val="11.0"/>
      <color theme="1"/>
      <name val="Calibri"/>
    </font>
    <font>
      <color rgb="FF000000"/>
      <name val="Calibri"/>
    </font>
    <font>
      <b/>
      <color theme="1"/>
      <name val="Calibri"/>
    </font>
    <font>
      <b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/>
    </xf>
    <xf borderId="0" fillId="0" fontId="3" numFmtId="10" xfId="0" applyAlignment="1" applyFont="1" applyNumberFormat="1">
      <alignment horizontal="center" shrinkToFit="0" vertical="center" wrapText="0"/>
    </xf>
    <xf borderId="0" fillId="0" fontId="2" numFmtId="0" xfId="0" applyFont="1"/>
    <xf borderId="0" fillId="0" fontId="4" numFmtId="10" xfId="0" applyAlignment="1" applyFont="1" applyNumberFormat="1">
      <alignment horizontal="center" vertical="center"/>
    </xf>
    <xf borderId="0" fillId="2" fontId="2" numFmtId="9" xfId="0" applyAlignment="1" applyFill="1" applyFont="1" applyNumberFormat="1">
      <alignment horizontal="center" readingOrder="0"/>
    </xf>
    <xf borderId="0" fillId="2" fontId="5" numFmtId="10" xfId="0" applyAlignment="1" applyFont="1" applyNumberFormat="1">
      <alignment horizontal="center" readingOrder="0"/>
    </xf>
    <xf borderId="0" fillId="0" fontId="6" numFmtId="164" xfId="0" applyAlignment="1" applyFont="1" applyNumberFormat="1">
      <alignment horizontal="center"/>
    </xf>
    <xf borderId="0" fillId="0" fontId="2" numFmtId="165" xfId="0" applyAlignment="1" applyFont="1" applyNumberFormat="1">
      <alignment readingOrder="0"/>
    </xf>
    <xf borderId="0" fillId="0" fontId="7" numFmtId="10" xfId="0" applyAlignment="1" applyFont="1" applyNumberFormat="1">
      <alignment horizontal="center"/>
    </xf>
    <xf borderId="0" fillId="0" fontId="7" numFmtId="10" xfId="0" applyAlignment="1" applyFont="1" applyNumberFormat="1">
      <alignment horizontal="center" readingOrder="0"/>
    </xf>
    <xf borderId="0" fillId="3" fontId="6" numFmtId="164" xfId="0" applyAlignment="1" applyFill="1" applyFont="1" applyNumberFormat="1">
      <alignment horizontal="center"/>
    </xf>
    <xf borderId="0" fillId="2" fontId="5" numFmtId="164" xfId="0" applyAlignment="1" applyFont="1" applyNumberFormat="1">
      <alignment horizontal="center" readingOrder="0"/>
    </xf>
    <xf borderId="0" fillId="0" fontId="5" numFmtId="0" xfId="0" applyFont="1"/>
    <xf borderId="0" fillId="2" fontId="5" numFmtId="49" xfId="0" applyAlignment="1" applyFont="1" applyNumberFormat="1">
      <alignment horizontal="center" readingOrder="0"/>
    </xf>
    <xf borderId="0" fillId="2" fontId="2" numFmtId="164" xfId="0" applyAlignment="1" applyFont="1" applyNumberFormat="1">
      <alignment horizontal="center" readingOrder="0"/>
    </xf>
    <xf borderId="0" fillId="4" fontId="7" numFmtId="9" xfId="0" applyAlignment="1" applyFill="1" applyFont="1" applyNumberFormat="1">
      <alignment horizontal="center" readingOrder="0"/>
    </xf>
    <xf borderId="0" fillId="0" fontId="7" numFmtId="0" xfId="0" applyFont="1"/>
    <xf borderId="0" fillId="0" fontId="6" numFmtId="0" xfId="0" applyFont="1"/>
    <xf borderId="0" fillId="0" fontId="7" numFmtId="0" xfId="0" applyAlignment="1" applyFont="1">
      <alignment shrinkToFit="0" vertical="bottom" wrapText="0"/>
    </xf>
    <xf borderId="0" fillId="5" fontId="6" numFmtId="164" xfId="0" applyAlignment="1" applyFill="1" applyFont="1" applyNumberFormat="1">
      <alignment horizontal="center"/>
    </xf>
    <xf borderId="0" fillId="0" fontId="6" numFmtId="0" xfId="0" applyAlignment="1" applyFont="1">
      <alignment vertical="bottom"/>
    </xf>
    <xf borderId="0" fillId="0" fontId="7" numFmtId="9" xfId="0" applyFont="1" applyNumberFormat="1"/>
    <xf borderId="0" fillId="4" fontId="6" numFmtId="164" xfId="0" applyAlignment="1" applyFont="1" applyNumberFormat="1">
      <alignment horizontal="center"/>
    </xf>
    <xf borderId="0" fillId="0" fontId="7" numFmtId="0" xfId="0" applyAlignment="1" applyFont="1">
      <alignment vertical="bottom"/>
    </xf>
    <xf borderId="0" fillId="0" fontId="7" numFmtId="9" xfId="0" applyAlignment="1" applyFont="1" applyNumberFormat="1">
      <alignment horizontal="right" vertical="bottom"/>
    </xf>
    <xf borderId="0" fillId="0" fontId="2" numFmtId="10" xfId="0" applyAlignment="1" applyFont="1" applyNumberFormat="1">
      <alignment horizontal="center"/>
    </xf>
    <xf borderId="0" fillId="0" fontId="6" numFmtId="165" xfId="0" applyFont="1" applyNumberFormat="1"/>
    <xf borderId="0" fillId="0" fontId="6" numFmtId="165" xfId="0" applyAlignment="1" applyFont="1" applyNumberFormat="1">
      <alignment horizontal="right" vertical="bottom"/>
    </xf>
    <xf borderId="1" fillId="0" fontId="6" numFmtId="164" xfId="0" applyAlignment="1" applyBorder="1" applyFont="1" applyNumberFormat="1">
      <alignment horizontal="center"/>
    </xf>
    <xf borderId="0" fillId="0" fontId="6" numFmtId="9" xfId="0" applyFont="1" applyNumberFormat="1"/>
    <xf borderId="0" fillId="0" fontId="6" numFmtId="9" xfId="0" applyAlignment="1" applyFont="1" applyNumberFormat="1">
      <alignment horizontal="right" vertical="bottom"/>
    </xf>
    <xf borderId="0" fillId="0" fontId="6" numFmtId="0" xfId="0" applyAlignment="1" applyFont="1">
      <alignment horizontal="center"/>
    </xf>
    <xf borderId="0" fillId="0" fontId="2" numFmtId="9" xfId="0" applyAlignment="1" applyFont="1" applyNumberFormat="1">
      <alignment readingOrder="0"/>
    </xf>
    <xf borderId="0" fillId="0" fontId="2" numFmtId="164" xfId="0" applyAlignment="1" applyFont="1" applyNumberFormat="1">
      <alignment readingOrder="0"/>
    </xf>
    <xf borderId="0" fillId="0" fontId="4" numFmtId="10" xfId="0" applyAlignment="1" applyFont="1" applyNumberFormat="1">
      <alignment horizontal="center" shrinkToFit="0" vertical="center" wrapText="0"/>
    </xf>
    <xf borderId="0" fillId="0" fontId="3" numFmtId="0" xfId="0" applyAlignment="1" applyFont="1">
      <alignment horizontal="center" readingOrder="0" vertical="center"/>
    </xf>
    <xf borderId="0" fillId="0" fontId="3" numFmtId="10" xfId="0" applyAlignment="1" applyFont="1" applyNumberForma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3.0"/>
    <col customWidth="1" min="2" max="6" width="14.43"/>
  </cols>
  <sheetData>
    <row r="1" ht="15.75" customHeight="1">
      <c r="A1" s="1" t="s">
        <v>0</v>
      </c>
      <c r="C1" s="2"/>
    </row>
    <row r="2" ht="15.75" customHeight="1">
      <c r="C2" s="2"/>
    </row>
    <row r="3" ht="15.75" customHeight="1">
      <c r="A3" s="4" t="s">
        <v>2</v>
      </c>
      <c r="C3" s="6">
        <v>0.09</v>
      </c>
      <c r="E3" s="4" t="s">
        <v>6</v>
      </c>
      <c r="H3" s="8">
        <f>(C5*C7) *12</f>
        <v>2981580</v>
      </c>
      <c r="N3" s="9"/>
      <c r="O3" s="9"/>
    </row>
    <row r="4" ht="15.75" customHeight="1">
      <c r="A4" s="4" t="s">
        <v>12</v>
      </c>
      <c r="C4" s="11">
        <v>0.06</v>
      </c>
      <c r="E4" s="4" t="s">
        <v>16</v>
      </c>
      <c r="H4" s="12">
        <f>H3*C4</f>
        <v>178894.8</v>
      </c>
      <c r="J4" s="9"/>
      <c r="N4" s="9"/>
      <c r="O4" s="9"/>
    </row>
    <row r="5" ht="15.75" customHeight="1">
      <c r="A5" s="14" t="s">
        <v>19</v>
      </c>
      <c r="C5" s="13">
        <v>1085.0</v>
      </c>
      <c r="E5" s="4" t="s">
        <v>22</v>
      </c>
      <c r="H5" s="8">
        <f>H3-H4</f>
        <v>2802685.2</v>
      </c>
      <c r="J5" s="9"/>
      <c r="N5" s="9"/>
      <c r="O5" s="9"/>
    </row>
    <row r="6" ht="15.75" customHeight="1">
      <c r="A6" s="4" t="s">
        <v>31</v>
      </c>
      <c r="C6" s="16">
        <v>10000.0</v>
      </c>
      <c r="E6" s="4" t="s">
        <v>27</v>
      </c>
      <c r="H6" s="12">
        <f>H5*C8</f>
        <v>1345288.896</v>
      </c>
      <c r="N6" s="9"/>
      <c r="O6" s="9"/>
    </row>
    <row r="7" ht="15.75" customHeight="1">
      <c r="A7" s="4" t="s">
        <v>29</v>
      </c>
      <c r="C7" s="15" t="s">
        <v>40</v>
      </c>
      <c r="E7" s="4" t="s">
        <v>34</v>
      </c>
      <c r="H7" s="8">
        <f>H5-H6</f>
        <v>1457396.304</v>
      </c>
      <c r="O7" s="9"/>
    </row>
    <row r="8" ht="15.75" customHeight="1">
      <c r="A8" s="4" t="s">
        <v>36</v>
      </c>
      <c r="C8" s="17">
        <v>0.48</v>
      </c>
      <c r="E8" s="4" t="s">
        <v>38</v>
      </c>
      <c r="H8" s="8">
        <f>H7/C3</f>
        <v>16193292.27</v>
      </c>
    </row>
    <row r="9" ht="15.75" customHeight="1">
      <c r="C9" s="2"/>
      <c r="E9" s="4" t="s">
        <v>41</v>
      </c>
      <c r="H9" s="12">
        <f>C6*C7</f>
        <v>2290000</v>
      </c>
    </row>
    <row r="10" ht="15.75" customHeight="1">
      <c r="A10" s="20" t="s">
        <v>44</v>
      </c>
      <c r="B10" s="22"/>
      <c r="C10" s="2"/>
      <c r="E10" s="4" t="s">
        <v>47</v>
      </c>
      <c r="H10" s="21">
        <f>H8-H9</f>
        <v>13903292.27</v>
      </c>
      <c r="O10" s="9"/>
    </row>
    <row r="11" ht="15.75" customHeight="1">
      <c r="A11" s="25" t="s">
        <v>49</v>
      </c>
      <c r="B11" s="26">
        <v>0.1</v>
      </c>
      <c r="C11" s="2"/>
      <c r="E11" s="4"/>
      <c r="F11" s="4"/>
      <c r="G11" s="4"/>
      <c r="H11" s="24"/>
    </row>
    <row r="12" ht="15.75" customHeight="1">
      <c r="A12" s="22" t="s">
        <v>12</v>
      </c>
      <c r="B12" s="26">
        <v>0.06</v>
      </c>
      <c r="C12" s="2"/>
      <c r="E12" s="4" t="s">
        <v>52</v>
      </c>
      <c r="H12" s="27">
        <f>C3-3%</f>
        <v>0.06</v>
      </c>
    </row>
    <row r="13" ht="15.75" customHeight="1">
      <c r="A13" s="22" t="s">
        <v>55</v>
      </c>
      <c r="B13" s="29">
        <v>10000.0</v>
      </c>
      <c r="C13" s="2"/>
      <c r="E13" s="4" t="s">
        <v>57</v>
      </c>
      <c r="H13" s="30">
        <f>H7/H12</f>
        <v>24289938.4</v>
      </c>
    </row>
    <row r="14" ht="15.75" customHeight="1">
      <c r="A14" s="22" t="s">
        <v>36</v>
      </c>
      <c r="B14" s="32">
        <v>0.48</v>
      </c>
      <c r="C14" s="2"/>
      <c r="E14" s="4"/>
      <c r="H14" s="27"/>
    </row>
    <row r="15" ht="15.75" customHeight="1">
      <c r="A15" s="19"/>
      <c r="C15" s="2"/>
    </row>
    <row r="16" ht="15.75" customHeight="1">
      <c r="A16" s="20"/>
      <c r="B16" s="22"/>
      <c r="C16" s="33"/>
    </row>
    <row r="17" ht="15.75" customHeight="1">
      <c r="A17" s="25"/>
      <c r="B17" s="26"/>
      <c r="C17" s="33"/>
    </row>
    <row r="18" ht="15.75" customHeight="1">
      <c r="A18" s="22"/>
      <c r="B18" s="26"/>
      <c r="C18" s="33"/>
    </row>
    <row r="19" ht="15.75" customHeight="1">
      <c r="A19" s="22"/>
      <c r="B19" s="29"/>
      <c r="C19" s="33"/>
      <c r="K19" s="34"/>
    </row>
    <row r="20" ht="15.75" customHeight="1">
      <c r="A20" s="22"/>
      <c r="B20" s="32"/>
      <c r="C20" s="33"/>
      <c r="J20" s="35"/>
      <c r="K20" s="34"/>
    </row>
    <row r="21" ht="15.75" customHeight="1">
      <c r="C21" s="2"/>
    </row>
    <row r="22" ht="15.75" customHeight="1">
      <c r="C22" s="2"/>
    </row>
    <row r="23" ht="15.75" customHeight="1">
      <c r="C23" s="2"/>
    </row>
    <row r="24" ht="15.75" customHeight="1">
      <c r="C24" s="2"/>
    </row>
    <row r="25" ht="15.75" customHeight="1">
      <c r="C25" s="2"/>
    </row>
    <row r="26" ht="15.75" customHeight="1">
      <c r="C26" s="2"/>
    </row>
    <row r="27" ht="15.75" customHeight="1">
      <c r="C27" s="2"/>
    </row>
    <row r="28" ht="15.75" customHeight="1">
      <c r="C28" s="2"/>
    </row>
    <row r="29" ht="15.75" customHeight="1">
      <c r="C29" s="2"/>
    </row>
    <row r="30" ht="15.75" customHeight="1">
      <c r="C30" s="2"/>
    </row>
    <row r="31" ht="15.75" customHeight="1">
      <c r="C31" s="2"/>
    </row>
    <row r="32" ht="15.75" customHeight="1">
      <c r="C32" s="2"/>
    </row>
    <row r="33" ht="15.75" customHeight="1">
      <c r="C33" s="2"/>
    </row>
    <row r="34" ht="15.75" customHeight="1">
      <c r="C34" s="2"/>
    </row>
    <row r="35" ht="15.75" customHeight="1">
      <c r="C35" s="2"/>
    </row>
    <row r="36" ht="15.75" customHeight="1">
      <c r="C36" s="2"/>
    </row>
    <row r="37" ht="15.75" customHeight="1">
      <c r="C37" s="2"/>
    </row>
    <row r="38" ht="15.75" customHeight="1">
      <c r="C38" s="2"/>
    </row>
    <row r="39" ht="15.75" customHeight="1">
      <c r="C39" s="2"/>
    </row>
    <row r="40" ht="15.75" customHeight="1">
      <c r="C40" s="2"/>
    </row>
    <row r="41" ht="15.75" customHeight="1">
      <c r="C41" s="2"/>
    </row>
    <row r="42" ht="15.75" customHeight="1">
      <c r="C42" s="2"/>
    </row>
    <row r="43" ht="15.75" customHeight="1">
      <c r="C43" s="2"/>
    </row>
    <row r="44" ht="15.75" customHeight="1">
      <c r="C44" s="2"/>
    </row>
    <row r="45" ht="15.75" customHeight="1">
      <c r="C45" s="2"/>
    </row>
    <row r="46" ht="15.75" customHeight="1">
      <c r="C46" s="2"/>
    </row>
    <row r="47" ht="15.75" customHeight="1">
      <c r="C47" s="2"/>
    </row>
    <row r="48" ht="15.75" customHeight="1">
      <c r="C48" s="2"/>
    </row>
    <row r="49" ht="15.75" customHeight="1">
      <c r="C49" s="2"/>
    </row>
    <row r="50" ht="15.75" customHeight="1">
      <c r="C50" s="2"/>
    </row>
    <row r="51" ht="15.75" customHeight="1">
      <c r="C51" s="2"/>
    </row>
    <row r="52" ht="15.75" customHeight="1">
      <c r="C52" s="2"/>
    </row>
    <row r="53" ht="15.75" customHeight="1">
      <c r="C53" s="2"/>
    </row>
    <row r="54" ht="15.75" customHeight="1">
      <c r="C54" s="2"/>
    </row>
    <row r="55" ht="15.75" customHeight="1">
      <c r="C55" s="2"/>
    </row>
    <row r="56" ht="15.75" customHeight="1">
      <c r="C56" s="2"/>
    </row>
    <row r="57" ht="15.75" customHeight="1">
      <c r="C57" s="2"/>
    </row>
    <row r="58" ht="15.75" customHeight="1">
      <c r="C58" s="2"/>
    </row>
    <row r="59" ht="15.75" customHeight="1">
      <c r="C59" s="2"/>
    </row>
    <row r="60" ht="15.75" customHeight="1">
      <c r="C60" s="2"/>
    </row>
    <row r="61" ht="15.75" customHeight="1">
      <c r="C61" s="2"/>
    </row>
    <row r="62" ht="15.75" customHeight="1">
      <c r="C62" s="2"/>
    </row>
    <row r="63" ht="15.75" customHeight="1">
      <c r="C63" s="2"/>
    </row>
    <row r="64" ht="15.75" customHeight="1">
      <c r="C64" s="2"/>
    </row>
    <row r="65" ht="15.75" customHeight="1">
      <c r="C65" s="2"/>
    </row>
    <row r="66" ht="15.75" customHeight="1">
      <c r="C66" s="2"/>
    </row>
    <row r="67" ht="15.75" customHeight="1">
      <c r="C67" s="2"/>
    </row>
    <row r="68" ht="15.75" customHeight="1">
      <c r="C68" s="2"/>
    </row>
    <row r="69" ht="15.75" customHeight="1">
      <c r="C69" s="2"/>
    </row>
    <row r="70" ht="15.75" customHeight="1">
      <c r="C70" s="2"/>
    </row>
    <row r="71" ht="15.75" customHeight="1">
      <c r="C71" s="2"/>
    </row>
    <row r="72" ht="15.75" customHeight="1">
      <c r="C72" s="2"/>
    </row>
    <row r="73" ht="15.75" customHeight="1">
      <c r="C73" s="2"/>
    </row>
    <row r="74" ht="15.75" customHeight="1">
      <c r="C74" s="2"/>
    </row>
    <row r="75" ht="15.75" customHeight="1">
      <c r="C75" s="2"/>
    </row>
    <row r="76" ht="15.75" customHeight="1">
      <c r="C76" s="2"/>
    </row>
    <row r="77" ht="15.75" customHeight="1">
      <c r="C77" s="2"/>
    </row>
    <row r="78" ht="15.75" customHeight="1">
      <c r="C78" s="2"/>
    </row>
    <row r="79" ht="15.75" customHeight="1">
      <c r="C79" s="2"/>
    </row>
    <row r="80" ht="15.75" customHeight="1">
      <c r="C80" s="2"/>
    </row>
    <row r="81" ht="15.75" customHeight="1">
      <c r="C81" s="2"/>
    </row>
    <row r="82" ht="15.75" customHeight="1">
      <c r="C82" s="2"/>
    </row>
    <row r="83" ht="15.75" customHeight="1">
      <c r="C83" s="2"/>
    </row>
    <row r="84" ht="15.75" customHeight="1">
      <c r="C84" s="2"/>
    </row>
    <row r="85" ht="15.75" customHeight="1">
      <c r="C85" s="2"/>
    </row>
    <row r="86" ht="15.75" customHeight="1">
      <c r="C86" s="2"/>
    </row>
    <row r="87" ht="15.75" customHeight="1">
      <c r="C87" s="2"/>
    </row>
    <row r="88" ht="15.75" customHeight="1">
      <c r="C88" s="2"/>
    </row>
    <row r="89" ht="15.75" customHeight="1">
      <c r="C89" s="2"/>
    </row>
    <row r="90" ht="15.75" customHeight="1">
      <c r="C90" s="2"/>
    </row>
    <row r="91" ht="15.75" customHeight="1">
      <c r="C91" s="2"/>
    </row>
    <row r="92" ht="15.75" customHeight="1">
      <c r="C92" s="2"/>
    </row>
    <row r="93" ht="15.75" customHeight="1">
      <c r="C93" s="2"/>
    </row>
    <row r="94" ht="15.75" customHeight="1">
      <c r="C94" s="2"/>
    </row>
    <row r="95" ht="15.75" customHeight="1">
      <c r="C95" s="2"/>
    </row>
    <row r="96" ht="15.75" customHeight="1">
      <c r="C96" s="2"/>
    </row>
    <row r="97" ht="15.75" customHeight="1">
      <c r="C97" s="2"/>
    </row>
    <row r="98" ht="15.75" customHeight="1">
      <c r="C98" s="2"/>
    </row>
    <row r="99" ht="15.75" customHeight="1">
      <c r="C99" s="2"/>
    </row>
    <row r="100" ht="15.75" customHeight="1">
      <c r="C100" s="2"/>
    </row>
    <row r="101" ht="15.75" customHeight="1">
      <c r="C101" s="2"/>
    </row>
    <row r="102" ht="15.75" customHeight="1">
      <c r="C102" s="2"/>
    </row>
    <row r="103" ht="15.75" customHeight="1">
      <c r="C103" s="2"/>
    </row>
    <row r="104" ht="15.75" customHeight="1">
      <c r="C104" s="2"/>
    </row>
    <row r="105" ht="15.75" customHeight="1">
      <c r="C105" s="2"/>
    </row>
    <row r="106" ht="15.75" customHeight="1">
      <c r="C106" s="2"/>
    </row>
    <row r="107" ht="15.75" customHeight="1">
      <c r="C107" s="2"/>
    </row>
    <row r="108" ht="15.75" customHeight="1">
      <c r="C108" s="2"/>
    </row>
    <row r="109" ht="15.75" customHeight="1">
      <c r="C109" s="2"/>
    </row>
    <row r="110" ht="15.75" customHeight="1">
      <c r="C110" s="2"/>
    </row>
    <row r="111" ht="15.75" customHeight="1">
      <c r="C111" s="2"/>
    </row>
    <row r="112" ht="15.75" customHeight="1">
      <c r="C112" s="2"/>
    </row>
    <row r="113" ht="15.75" customHeight="1">
      <c r="C113" s="2"/>
    </row>
    <row r="114" ht="15.75" customHeight="1">
      <c r="C114" s="2"/>
    </row>
    <row r="115" ht="15.75" customHeight="1">
      <c r="C115" s="2"/>
    </row>
    <row r="116" ht="15.75" customHeight="1">
      <c r="C116" s="2"/>
    </row>
    <row r="117" ht="15.75" customHeight="1">
      <c r="C117" s="2"/>
    </row>
    <row r="118" ht="15.75" customHeight="1">
      <c r="C118" s="2"/>
    </row>
    <row r="119" ht="15.75" customHeight="1">
      <c r="C119" s="2"/>
    </row>
    <row r="120" ht="15.75" customHeight="1">
      <c r="C120" s="2"/>
    </row>
    <row r="121" ht="15.75" customHeight="1">
      <c r="C121" s="2"/>
    </row>
    <row r="122" ht="15.75" customHeight="1">
      <c r="C122" s="2"/>
    </row>
    <row r="123" ht="15.75" customHeight="1">
      <c r="C123" s="2"/>
    </row>
    <row r="124" ht="15.75" customHeight="1">
      <c r="C124" s="2"/>
    </row>
    <row r="125" ht="15.75" customHeight="1">
      <c r="C125" s="2"/>
    </row>
    <row r="126" ht="15.75" customHeight="1">
      <c r="C126" s="2"/>
    </row>
    <row r="127" ht="15.75" customHeight="1">
      <c r="C127" s="2"/>
    </row>
    <row r="128" ht="15.75" customHeight="1">
      <c r="C128" s="2"/>
    </row>
    <row r="129" ht="15.75" customHeight="1">
      <c r="C129" s="2"/>
    </row>
    <row r="130" ht="15.75" customHeight="1">
      <c r="C130" s="2"/>
    </row>
    <row r="131" ht="15.75" customHeight="1">
      <c r="C131" s="2"/>
    </row>
    <row r="132" ht="15.75" customHeight="1">
      <c r="C132" s="2"/>
    </row>
    <row r="133" ht="15.75" customHeight="1">
      <c r="C133" s="2"/>
    </row>
    <row r="134" ht="15.75" customHeight="1">
      <c r="C134" s="2"/>
    </row>
    <row r="135" ht="15.75" customHeight="1">
      <c r="C135" s="2"/>
    </row>
    <row r="136" ht="15.75" customHeight="1">
      <c r="C136" s="2"/>
    </row>
    <row r="137" ht="15.75" customHeight="1">
      <c r="C137" s="2"/>
    </row>
    <row r="138" ht="15.75" customHeight="1">
      <c r="C138" s="2"/>
    </row>
    <row r="139" ht="15.75" customHeight="1">
      <c r="C139" s="2"/>
    </row>
    <row r="140" ht="15.75" customHeight="1">
      <c r="C140" s="2"/>
    </row>
    <row r="141" ht="15.75" customHeight="1">
      <c r="C141" s="2"/>
    </row>
    <row r="142" ht="15.75" customHeight="1">
      <c r="C142" s="2"/>
    </row>
    <row r="143" ht="15.75" customHeight="1">
      <c r="C143" s="2"/>
    </row>
    <row r="144" ht="15.75" customHeight="1">
      <c r="C144" s="2"/>
    </row>
    <row r="145" ht="15.75" customHeight="1">
      <c r="C145" s="2"/>
    </row>
    <row r="146" ht="15.75" customHeight="1">
      <c r="C146" s="2"/>
    </row>
    <row r="147" ht="15.75" customHeight="1">
      <c r="C147" s="2"/>
    </row>
    <row r="148" ht="15.75" customHeight="1">
      <c r="C148" s="2"/>
    </row>
    <row r="149" ht="15.75" customHeight="1">
      <c r="C149" s="2"/>
    </row>
    <row r="150" ht="15.75" customHeight="1">
      <c r="C150" s="2"/>
    </row>
    <row r="151" ht="15.75" customHeight="1">
      <c r="C151" s="2"/>
    </row>
    <row r="152" ht="15.75" customHeight="1">
      <c r="C152" s="2"/>
    </row>
    <row r="153" ht="15.75" customHeight="1">
      <c r="C153" s="2"/>
    </row>
    <row r="154" ht="15.75" customHeight="1">
      <c r="C154" s="2"/>
    </row>
    <row r="155" ht="15.75" customHeight="1">
      <c r="C155" s="2"/>
    </row>
    <row r="156" ht="15.75" customHeight="1">
      <c r="C156" s="2"/>
    </row>
    <row r="157" ht="15.75" customHeight="1">
      <c r="C157" s="2"/>
    </row>
    <row r="158" ht="15.75" customHeight="1">
      <c r="C158" s="2"/>
    </row>
    <row r="159" ht="15.75" customHeight="1">
      <c r="C159" s="2"/>
    </row>
    <row r="160" ht="15.75" customHeight="1">
      <c r="C160" s="2"/>
    </row>
    <row r="161" ht="15.75" customHeight="1">
      <c r="C161" s="2"/>
    </row>
    <row r="162" ht="15.75" customHeight="1">
      <c r="C162" s="2"/>
    </row>
    <row r="163" ht="15.75" customHeight="1">
      <c r="C163" s="2"/>
    </row>
    <row r="164" ht="15.75" customHeight="1">
      <c r="C164" s="2"/>
    </row>
    <row r="165" ht="15.75" customHeight="1">
      <c r="C165" s="2"/>
    </row>
    <row r="166" ht="15.75" customHeight="1">
      <c r="C166" s="2"/>
    </row>
    <row r="167" ht="15.75" customHeight="1">
      <c r="C167" s="2"/>
    </row>
    <row r="168" ht="15.75" customHeight="1">
      <c r="C168" s="2"/>
    </row>
    <row r="169" ht="15.75" customHeight="1">
      <c r="C169" s="2"/>
    </row>
    <row r="170" ht="15.75" customHeight="1">
      <c r="C170" s="2"/>
    </row>
    <row r="171" ht="15.75" customHeight="1">
      <c r="C171" s="2"/>
    </row>
    <row r="172" ht="15.75" customHeight="1">
      <c r="C172" s="2"/>
    </row>
    <row r="173" ht="15.75" customHeight="1">
      <c r="C173" s="2"/>
    </row>
    <row r="174" ht="15.75" customHeight="1">
      <c r="C174" s="2"/>
    </row>
    <row r="175" ht="15.75" customHeight="1">
      <c r="C175" s="2"/>
    </row>
    <row r="176" ht="15.75" customHeight="1">
      <c r="C176" s="2"/>
    </row>
    <row r="177" ht="15.75" customHeight="1">
      <c r="C177" s="2"/>
    </row>
    <row r="178" ht="15.75" customHeight="1">
      <c r="C178" s="2"/>
    </row>
    <row r="179" ht="15.75" customHeight="1">
      <c r="C179" s="2"/>
    </row>
    <row r="180" ht="15.75" customHeight="1">
      <c r="C180" s="2"/>
    </row>
    <row r="181" ht="15.75" customHeight="1">
      <c r="C181" s="2"/>
    </row>
    <row r="182" ht="15.75" customHeight="1">
      <c r="C182" s="2"/>
    </row>
    <row r="183" ht="15.75" customHeight="1">
      <c r="C183" s="2"/>
    </row>
    <row r="184" ht="15.75" customHeight="1">
      <c r="C184" s="2"/>
    </row>
    <row r="185" ht="15.75" customHeight="1">
      <c r="C185" s="2"/>
    </row>
    <row r="186" ht="15.75" customHeight="1">
      <c r="C186" s="2"/>
    </row>
    <row r="187" ht="15.75" customHeight="1">
      <c r="C187" s="2"/>
    </row>
    <row r="188" ht="15.75" customHeight="1">
      <c r="C188" s="2"/>
    </row>
    <row r="189" ht="15.75" customHeight="1">
      <c r="C189" s="2"/>
    </row>
    <row r="190" ht="15.75" customHeight="1">
      <c r="C190" s="2"/>
    </row>
    <row r="191" ht="15.75" customHeight="1">
      <c r="C191" s="2"/>
    </row>
    <row r="192" ht="15.75" customHeight="1">
      <c r="C192" s="2"/>
    </row>
    <row r="193" ht="15.75" customHeight="1">
      <c r="C193" s="2"/>
    </row>
    <row r="194" ht="15.75" customHeight="1">
      <c r="C194" s="2"/>
    </row>
    <row r="195" ht="15.75" customHeight="1">
      <c r="C195" s="2"/>
    </row>
    <row r="196" ht="15.75" customHeight="1">
      <c r="C196" s="2"/>
    </row>
    <row r="197" ht="15.75" customHeight="1">
      <c r="C197" s="2"/>
    </row>
    <row r="198" ht="15.75" customHeight="1">
      <c r="C198" s="2"/>
    </row>
    <row r="199" ht="15.75" customHeight="1">
      <c r="C199" s="2"/>
    </row>
    <row r="200" ht="15.75" customHeight="1">
      <c r="C200" s="2"/>
    </row>
    <row r="201" ht="15.75" customHeight="1">
      <c r="C201" s="2"/>
    </row>
    <row r="202" ht="15.75" customHeight="1">
      <c r="C202" s="2"/>
    </row>
    <row r="203" ht="15.75" customHeight="1">
      <c r="C203" s="2"/>
    </row>
    <row r="204" ht="15.75" customHeight="1">
      <c r="C204" s="2"/>
    </row>
    <row r="205" ht="15.75" customHeight="1">
      <c r="C205" s="2"/>
    </row>
    <row r="206" ht="15.75" customHeight="1">
      <c r="C206" s="2"/>
    </row>
    <row r="207" ht="15.75" customHeight="1">
      <c r="C207" s="2"/>
    </row>
    <row r="208" ht="15.75" customHeight="1">
      <c r="C208" s="2"/>
    </row>
    <row r="209" ht="15.75" customHeight="1">
      <c r="C209" s="2"/>
    </row>
    <row r="210" ht="15.75" customHeight="1">
      <c r="C210" s="2"/>
    </row>
    <row r="211" ht="15.75" customHeight="1">
      <c r="C211" s="2"/>
    </row>
    <row r="212" ht="15.75" customHeight="1">
      <c r="C212" s="2"/>
    </row>
    <row r="213" ht="15.75" customHeight="1">
      <c r="C213" s="2"/>
    </row>
    <row r="214" ht="15.75" customHeight="1">
      <c r="C214" s="2"/>
    </row>
    <row r="215" ht="15.75" customHeight="1">
      <c r="C215" s="2"/>
    </row>
    <row r="216" ht="15.75" customHeight="1">
      <c r="C216" s="2"/>
    </row>
    <row r="217" ht="15.75" customHeight="1">
      <c r="C217" s="2"/>
    </row>
    <row r="218" ht="15.75" customHeight="1">
      <c r="C218" s="2"/>
    </row>
    <row r="219" ht="15.75" customHeight="1">
      <c r="C219" s="2"/>
    </row>
    <row r="220" ht="15.75" customHeight="1">
      <c r="C220" s="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A6:B6"/>
    <mergeCell ref="A7:B7"/>
    <mergeCell ref="A8:B8"/>
    <mergeCell ref="E7:G7"/>
    <mergeCell ref="E8:G8"/>
    <mergeCell ref="E9:G9"/>
    <mergeCell ref="E10:G10"/>
    <mergeCell ref="E12:G12"/>
    <mergeCell ref="E13:G13"/>
    <mergeCell ref="E14:G14"/>
    <mergeCell ref="A3:B3"/>
    <mergeCell ref="E3:G3"/>
    <mergeCell ref="A4:B4"/>
    <mergeCell ref="E4:G4"/>
    <mergeCell ref="A5:B5"/>
    <mergeCell ref="E5:G5"/>
    <mergeCell ref="E6:G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9.29"/>
    <col customWidth="1" min="2" max="6" width="14.43"/>
  </cols>
  <sheetData>
    <row r="1">
      <c r="C1" s="2"/>
    </row>
    <row r="2">
      <c r="C2" s="2"/>
    </row>
    <row r="3">
      <c r="A3" s="4" t="s">
        <v>2</v>
      </c>
      <c r="C3" s="7">
        <v>0.1</v>
      </c>
      <c r="E3" s="4" t="s">
        <v>6</v>
      </c>
      <c r="H3" s="8">
        <f>(C5*C7) *12</f>
        <v>418200</v>
      </c>
    </row>
    <row r="4">
      <c r="A4" s="4" t="s">
        <v>12</v>
      </c>
      <c r="C4" s="10">
        <v>0.2</v>
      </c>
      <c r="E4" s="4" t="s">
        <v>16</v>
      </c>
      <c r="H4" s="12">
        <f>H3*C4</f>
        <v>83640</v>
      </c>
    </row>
    <row r="5">
      <c r="A5" s="4" t="s">
        <v>18</v>
      </c>
      <c r="C5" s="13">
        <v>85.0</v>
      </c>
      <c r="E5" s="4" t="s">
        <v>22</v>
      </c>
      <c r="H5" s="8">
        <f>H3-H4</f>
        <v>334560</v>
      </c>
    </row>
    <row r="6">
      <c r="A6" s="14" t="s">
        <v>23</v>
      </c>
      <c r="C6" s="13">
        <v>300.0</v>
      </c>
      <c r="E6" s="4" t="s">
        <v>27</v>
      </c>
      <c r="H6" s="12">
        <f>H5*C8</f>
        <v>117096</v>
      </c>
    </row>
    <row r="7">
      <c r="A7" s="4" t="s">
        <v>29</v>
      </c>
      <c r="C7" s="15" t="s">
        <v>30</v>
      </c>
      <c r="E7" s="4" t="s">
        <v>34</v>
      </c>
      <c r="H7" s="8">
        <f>H5-H6</f>
        <v>217464</v>
      </c>
    </row>
    <row r="8">
      <c r="A8" s="4" t="s">
        <v>36</v>
      </c>
      <c r="C8" s="17">
        <v>0.35</v>
      </c>
      <c r="E8" s="4" t="s">
        <v>38</v>
      </c>
      <c r="H8" s="8">
        <f>H7/C3</f>
        <v>2174640</v>
      </c>
    </row>
    <row r="9">
      <c r="C9" s="2"/>
      <c r="E9" s="4" t="s">
        <v>41</v>
      </c>
      <c r="H9" s="12">
        <f>C6*C7</f>
        <v>123000</v>
      </c>
    </row>
    <row r="10">
      <c r="A10" s="18" t="s">
        <v>44</v>
      </c>
      <c r="B10" s="19"/>
      <c r="C10" s="2"/>
      <c r="E10" s="4" t="s">
        <v>47</v>
      </c>
      <c r="H10" s="21">
        <f>H8-H9</f>
        <v>2051640</v>
      </c>
    </row>
    <row r="11">
      <c r="A11" s="18" t="s">
        <v>49</v>
      </c>
      <c r="B11" s="23">
        <v>0.1</v>
      </c>
      <c r="C11" s="2"/>
      <c r="E11" s="4"/>
      <c r="F11" s="4"/>
      <c r="G11" s="4"/>
      <c r="H11" s="24"/>
    </row>
    <row r="12">
      <c r="A12" s="19" t="s">
        <v>12</v>
      </c>
      <c r="B12" s="23">
        <v>0.2</v>
      </c>
      <c r="C12" s="2"/>
      <c r="E12" s="4" t="s">
        <v>52</v>
      </c>
      <c r="H12" s="27">
        <f>C3-3%</f>
        <v>0.07</v>
      </c>
    </row>
    <row r="13">
      <c r="A13" s="19" t="s">
        <v>55</v>
      </c>
      <c r="B13" s="28">
        <v>300.0</v>
      </c>
      <c r="C13" s="2"/>
      <c r="E13" s="4" t="s">
        <v>57</v>
      </c>
      <c r="H13" s="30">
        <f>H7/H12</f>
        <v>3106628.571</v>
      </c>
    </row>
    <row r="14">
      <c r="A14" s="19" t="s">
        <v>36</v>
      </c>
      <c r="B14" s="31">
        <v>0.35</v>
      </c>
      <c r="C14" s="2"/>
      <c r="E14" s="4"/>
      <c r="H14" s="27"/>
    </row>
    <row r="15">
      <c r="A15" s="19"/>
      <c r="C15" s="2"/>
    </row>
    <row r="16">
      <c r="A16" s="18"/>
      <c r="B16" s="19"/>
      <c r="C16" s="33"/>
    </row>
    <row r="17">
      <c r="A17" s="18"/>
      <c r="B17" s="23"/>
      <c r="C17" s="33"/>
    </row>
    <row r="18">
      <c r="A18" s="19"/>
      <c r="B18" s="23"/>
      <c r="C18" s="33"/>
    </row>
    <row r="19">
      <c r="A19" s="19"/>
      <c r="B19" s="28"/>
      <c r="C19" s="33"/>
    </row>
    <row r="20">
      <c r="A20" s="19"/>
      <c r="B20" s="31"/>
      <c r="C20" s="3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A6:B6"/>
    <mergeCell ref="A7:B7"/>
    <mergeCell ref="A8:B8"/>
    <mergeCell ref="E7:G7"/>
    <mergeCell ref="E8:G8"/>
    <mergeCell ref="E9:G9"/>
    <mergeCell ref="E10:G10"/>
    <mergeCell ref="E12:G12"/>
    <mergeCell ref="E13:G13"/>
    <mergeCell ref="E14:G14"/>
    <mergeCell ref="A3:B3"/>
    <mergeCell ref="E3:G3"/>
    <mergeCell ref="A4:B4"/>
    <mergeCell ref="E4:G4"/>
    <mergeCell ref="A5:B5"/>
    <mergeCell ref="E5:G5"/>
    <mergeCell ref="E6:G6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7.57"/>
    <col customWidth="1" min="2" max="2" width="15.57"/>
    <col customWidth="1" min="3" max="3" width="16.86"/>
    <col customWidth="1" min="4" max="4" width="21.43"/>
    <col customWidth="1" min="5" max="6" width="14.43"/>
  </cols>
  <sheetData>
    <row r="1">
      <c r="A1" s="3" t="s">
        <v>1</v>
      </c>
      <c r="B1" s="3" t="s">
        <v>3</v>
      </c>
      <c r="C1" s="3" t="s">
        <v>4</v>
      </c>
      <c r="D1" s="5" t="s">
        <v>5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>
      <c r="A2" s="3" t="s">
        <v>7</v>
      </c>
      <c r="B2" s="3" t="s">
        <v>8</v>
      </c>
      <c r="C2" s="3">
        <v>0.07</v>
      </c>
      <c r="D2" s="5">
        <v>0.1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>
      <c r="A3" s="3" t="s">
        <v>9</v>
      </c>
      <c r="B3" s="3" t="s">
        <v>8</v>
      </c>
      <c r="C3" s="3">
        <v>0.065</v>
      </c>
      <c r="D3" s="5">
        <v>0.095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>
      <c r="A4" s="3" t="s">
        <v>10</v>
      </c>
      <c r="B4" s="3" t="s">
        <v>11</v>
      </c>
      <c r="C4" s="3">
        <v>0.065</v>
      </c>
      <c r="D4" s="5">
        <v>0.095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>
      <c r="A5" s="3" t="s">
        <v>13</v>
      </c>
      <c r="B5" s="3" t="s">
        <v>8</v>
      </c>
      <c r="C5" s="3">
        <v>0.0675</v>
      </c>
      <c r="D5" s="5">
        <v>0.0975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>
      <c r="A6" s="3" t="s">
        <v>14</v>
      </c>
      <c r="B6" s="3" t="s">
        <v>15</v>
      </c>
      <c r="C6" s="3">
        <v>0.06</v>
      </c>
      <c r="D6" s="5">
        <v>0.09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>
      <c r="A7" s="3" t="s">
        <v>17</v>
      </c>
      <c r="B7" s="3" t="s">
        <v>8</v>
      </c>
      <c r="C7" s="3">
        <v>0.065</v>
      </c>
      <c r="D7" s="5">
        <v>0.095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>
      <c r="A8" s="3" t="s">
        <v>20</v>
      </c>
      <c r="B8" s="3" t="s">
        <v>21</v>
      </c>
      <c r="C8" s="3">
        <v>0.0625</v>
      </c>
      <c r="D8" s="5">
        <v>0.0925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>
      <c r="A9" s="3" t="s">
        <v>24</v>
      </c>
      <c r="B9" s="3" t="s">
        <v>8</v>
      </c>
      <c r="C9" s="3">
        <v>0.07</v>
      </c>
      <c r="D9" s="5">
        <v>0.1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>
      <c r="A10" s="3" t="s">
        <v>25</v>
      </c>
      <c r="B10" s="3" t="s">
        <v>26</v>
      </c>
      <c r="C10" s="3">
        <v>0.07</v>
      </c>
      <c r="D10" s="5">
        <v>0.1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>
      <c r="A11" s="3" t="s">
        <v>28</v>
      </c>
      <c r="B11" s="3" t="s">
        <v>15</v>
      </c>
      <c r="C11" s="3">
        <v>0.0725</v>
      </c>
      <c r="D11" s="5">
        <v>0.1025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>
      <c r="A12" s="3" t="s">
        <v>32</v>
      </c>
      <c r="B12" s="3" t="s">
        <v>33</v>
      </c>
      <c r="C12" s="3">
        <v>0.065</v>
      </c>
      <c r="D12" s="5">
        <v>0.095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>
      <c r="A13" s="3" t="s">
        <v>35</v>
      </c>
      <c r="B13" s="3" t="s">
        <v>37</v>
      </c>
      <c r="C13" s="3">
        <v>0.06</v>
      </c>
      <c r="D13" s="5">
        <v>0.09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>
      <c r="A14" s="3" t="s">
        <v>39</v>
      </c>
      <c r="B14" s="3" t="s">
        <v>26</v>
      </c>
      <c r="C14" s="3">
        <v>0.07</v>
      </c>
      <c r="D14" s="5">
        <v>0.1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>
      <c r="A15" s="3" t="s">
        <v>42</v>
      </c>
      <c r="B15" s="3" t="s">
        <v>43</v>
      </c>
      <c r="C15" s="3">
        <v>0.06</v>
      </c>
      <c r="D15" s="5">
        <v>0.09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>
      <c r="A16" s="3" t="s">
        <v>45</v>
      </c>
      <c r="B16" s="3" t="s">
        <v>46</v>
      </c>
      <c r="C16" s="3">
        <v>0.0625</v>
      </c>
      <c r="D16" s="5">
        <v>0.0925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>
      <c r="A17" s="3" t="s">
        <v>48</v>
      </c>
      <c r="B17" s="3" t="s">
        <v>33</v>
      </c>
      <c r="C17" s="3">
        <v>0.07</v>
      </c>
      <c r="D17" s="5">
        <v>0.1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>
      <c r="A18" s="3" t="s">
        <v>50</v>
      </c>
      <c r="B18" s="3" t="s">
        <v>15</v>
      </c>
      <c r="C18" s="3">
        <v>0.065</v>
      </c>
      <c r="D18" s="5">
        <v>0.095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>
      <c r="A19" s="3" t="s">
        <v>51</v>
      </c>
      <c r="B19" s="3" t="s">
        <v>26</v>
      </c>
      <c r="C19" s="3">
        <v>0.065</v>
      </c>
      <c r="D19" s="5">
        <v>0.095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>
      <c r="A20" s="3" t="s">
        <v>53</v>
      </c>
      <c r="B20" s="3" t="s">
        <v>54</v>
      </c>
      <c r="C20" s="3">
        <v>0.07</v>
      </c>
      <c r="D20" s="5">
        <v>0.1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ht="15.75" customHeight="1">
      <c r="A21" s="3" t="s">
        <v>56</v>
      </c>
      <c r="B21" s="3" t="s">
        <v>33</v>
      </c>
      <c r="C21" s="3">
        <v>0.075</v>
      </c>
      <c r="D21" s="5">
        <v>0.105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ht="15.75" customHeight="1">
      <c r="A22" s="3" t="s">
        <v>58</v>
      </c>
      <c r="B22" s="3" t="s">
        <v>43</v>
      </c>
      <c r="C22" s="3">
        <v>0.06</v>
      </c>
      <c r="D22" s="5">
        <v>0.09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ht="15.75" customHeight="1">
      <c r="A23" s="3" t="s">
        <v>59</v>
      </c>
      <c r="B23" s="3" t="s">
        <v>15</v>
      </c>
      <c r="C23" s="3">
        <v>0.065</v>
      </c>
      <c r="D23" s="5">
        <v>0.095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ht="15.75" customHeight="1">
      <c r="A24" s="3" t="s">
        <v>60</v>
      </c>
      <c r="B24" s="3" t="s">
        <v>61</v>
      </c>
      <c r="C24" s="3">
        <v>0.07</v>
      </c>
      <c r="D24" s="5">
        <v>0.1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ht="15.75" customHeight="1">
      <c r="A25" s="3" t="s">
        <v>62</v>
      </c>
      <c r="B25" s="3" t="s">
        <v>63</v>
      </c>
      <c r="C25" s="3">
        <v>0.065</v>
      </c>
      <c r="D25" s="5">
        <v>0.095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ht="15.75" customHeight="1">
      <c r="A26" s="3" t="s">
        <v>64</v>
      </c>
      <c r="B26" s="3" t="s">
        <v>65</v>
      </c>
      <c r="C26" s="3">
        <v>0.06</v>
      </c>
      <c r="D26" s="5">
        <v>0.09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ht="15.75" customHeight="1">
      <c r="A27" s="3" t="s">
        <v>66</v>
      </c>
      <c r="B27" s="3" t="s">
        <v>67</v>
      </c>
      <c r="C27" s="3">
        <v>0.065</v>
      </c>
      <c r="D27" s="5">
        <v>0.095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ht="15.75" customHeight="1">
      <c r="A28" s="3" t="s">
        <v>68</v>
      </c>
      <c r="B28" s="3" t="s">
        <v>15</v>
      </c>
      <c r="C28" s="3">
        <v>0.0675</v>
      </c>
      <c r="D28" s="5">
        <v>0.0975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ht="15.75" customHeight="1">
      <c r="A29" s="3" t="s">
        <v>69</v>
      </c>
      <c r="B29" s="3" t="s">
        <v>70</v>
      </c>
      <c r="C29" s="3">
        <v>0.065</v>
      </c>
      <c r="D29" s="5">
        <v>0.095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ht="15.75" customHeight="1">
      <c r="A30" s="36" t="s">
        <v>71</v>
      </c>
      <c r="B30" s="36" t="s">
        <v>37</v>
      </c>
      <c r="C30" s="36">
        <v>0.06</v>
      </c>
      <c r="D30" s="5">
        <v>0.09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ht="15.75" customHeight="1">
      <c r="A31" s="3" t="s">
        <v>72</v>
      </c>
      <c r="B31" s="3" t="s">
        <v>73</v>
      </c>
      <c r="C31" s="3">
        <v>0.0725</v>
      </c>
      <c r="D31" s="5">
        <v>0.1025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ht="15.75" customHeight="1">
      <c r="A32" s="5" t="s">
        <v>74</v>
      </c>
      <c r="B32" s="5" t="s">
        <v>15</v>
      </c>
      <c r="C32" s="5">
        <v>0.0625</v>
      </c>
      <c r="D32" s="5">
        <v>0.0925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ht="15.75" customHeight="1">
      <c r="A33" s="5" t="s">
        <v>75</v>
      </c>
      <c r="B33" s="5" t="s">
        <v>26</v>
      </c>
      <c r="C33" s="5">
        <v>0.065</v>
      </c>
      <c r="D33" s="5">
        <v>0.095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ht="15.75" customHeight="1">
      <c r="A34" s="5" t="s">
        <v>76</v>
      </c>
      <c r="B34" s="5" t="s">
        <v>15</v>
      </c>
      <c r="C34" s="5">
        <v>0.055</v>
      </c>
      <c r="D34" s="5">
        <v>0.085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ht="15.75" customHeight="1">
      <c r="A35" s="37" t="s">
        <v>77</v>
      </c>
      <c r="B35" s="37" t="s">
        <v>54</v>
      </c>
      <c r="C35" s="38">
        <v>0.0675</v>
      </c>
      <c r="D35" s="38">
        <v>0.0975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